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Foglio1" sheetId="1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<sst xmlns="http://schemas.openxmlformats.org/spreadsheetml/2006/main" count="25" uniqueCount="19">
  <si>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x</t>
  </si>
  <si>
    <t>y</t>
  </si>
  <si>
    <t>A2</t>
  </si>
  <si>
    <t>k</t>
  </si>
  <si>
    <t>pA2</t>
  </si>
  <si>
    <t>pB2</t>
  </si>
  <si>
    <t>B2</t>
  </si>
  <si>
    <t>pA2+pB2</t>
  </si>
  <si>
    <t>scarto</t>
  </si>
  <si>
    <t>scarto%</t>
  </si>
  <si>
    <t>unita' grafica per rappresentare il momento lineare</t>
  </si>
  <si>
    <t>Modulo</t>
  </si>
  <si>
    <t>massa</t>
  </si>
  <si>
    <t>Rappresentazione grafica del vettore momento lineare</t>
  </si>
  <si>
    <t>A1</t>
  </si>
  <si>
    <t>pA1</t>
  </si>
  <si>
    <t>Roberto &amp; Francesco</t>
  </si>
  <si>
    <t>3A 16-02-07</t>
  </si>
  <si>
    <t>Raccolta dati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</si>
</sst>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35"/>
          <c:w val="0.981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Foglio1!$A$21</c:f>
              <c:strCache>
                <c:ptCount val="1"/>
                <c:pt idx="0">
                  <c:v>A1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Foglio1!$B$21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Foglio1!$C$21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Foglio1!$A$22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Foglio1!$B$22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Foglio1!$C$22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Foglio1!$A$23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Foglio1!$B$23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Foglio1!$C$23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9035500"/>
        <c:axId val="15775181"/>
      </c:scatterChart>
      <c:valAx>
        <c:axId val="39035500"/>
        <c:scaling>
          <c:orientation val="minMax"/>
          <c:max val="8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775181"/>
        <c:crosses val="autoZero"/>
        <c:crossBetween val="midCat"/>
        <c:dispUnits/>
        <c:majorUnit val="50"/>
      </c:valAx>
      <c:valAx>
        <c:axId val="15775181"/>
        <c:scaling>
          <c:orientation val="minMax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5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35"/>
          <c:w val="0.981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'F2'!$A$21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'F2'!$B$21</c:f>
              <c:numCache/>
            </c:numRef>
          </c:xVal>
          <c:yVal>
            <c:numRef>
              <c:f>'F2'!$C$21</c:f>
              <c:numCache/>
            </c:numRef>
          </c:yVal>
          <c:smooth val="0"/>
        </c:ser>
        <c:ser>
          <c:idx val="1"/>
          <c:order val="1"/>
          <c:tx>
            <c:strRef>
              <c:f>'F2'!$A$22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'F2'!$B$22</c:f>
              <c:numCache/>
            </c:numRef>
          </c:xVal>
          <c:yVal>
            <c:numRef>
              <c:f>'F2'!$C$22</c:f>
              <c:numCache/>
            </c:numRef>
          </c:yVal>
          <c:smooth val="0"/>
        </c:ser>
        <c:ser>
          <c:idx val="2"/>
          <c:order val="2"/>
          <c:tx>
            <c:strRef>
              <c:f>'F2'!$A$23</c:f>
              <c:strCache>
                <c:ptCount val="1"/>
                <c:pt idx="0">
                  <c:v>B2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'F2'!$B$23</c:f>
              <c:numCache/>
            </c:numRef>
          </c:xVal>
          <c:yVal>
            <c:numRef>
              <c:f>'F2'!$C$23</c:f>
              <c:numCache/>
            </c:numRef>
          </c:yVal>
          <c:smooth val="0"/>
        </c:ser>
        <c:ser>
          <c:idx val="3"/>
          <c:order val="3"/>
          <c:tx>
            <c:strRef>
              <c:f>'F2'!$A$29</c:f>
              <c:strCache>
                <c:ptCount val="1"/>
                <c:pt idx="0">
                  <c:v>pA1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'F2'!$B$29:$B$30</c:f>
              <c:numCache/>
            </c:numRef>
          </c:xVal>
          <c:yVal>
            <c:numRef>
              <c:f>'F2'!$C$29:$C$30</c:f>
              <c:numCache/>
            </c:numRef>
          </c:yVal>
          <c:smooth val="0"/>
        </c:ser>
        <c:ser>
          <c:idx val="4"/>
          <c:order val="4"/>
          <c:tx>
            <c:strRef>
              <c:f>'F2'!$A$32</c:f>
              <c:strCache>
                <c:ptCount val="1"/>
                <c:pt idx="0">
                  <c:v>pA2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'F2'!$B$32:$B$33</c:f>
              <c:numCache/>
            </c:numRef>
          </c:xVal>
          <c:yVal>
            <c:numRef>
              <c:f>'F2'!$C$32:$C$33</c:f>
              <c:numCache/>
            </c:numRef>
          </c:yVal>
          <c:smooth val="0"/>
        </c:ser>
        <c:ser>
          <c:idx val="5"/>
          <c:order val="5"/>
          <c:tx>
            <c:strRef>
              <c:f>'F2'!$A$35</c:f>
              <c:strCache>
                <c:ptCount val="1"/>
                <c:pt idx="0">
                  <c:v>pB2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'F2'!$B$35:$B$36</c:f>
              <c:numCache/>
            </c:numRef>
          </c:xVal>
          <c:yVal>
            <c:numRef>
              <c:f>'F2'!$C$35:$C$36</c:f>
              <c:numCache/>
            </c:numRef>
          </c:yVal>
          <c:smooth val="0"/>
        </c:ser>
        <c:ser>
          <c:idx val="6"/>
          <c:order val="6"/>
          <c:tx>
            <c:strRef>
              <c:f>'F2'!$A$38</c:f>
              <c:strCache>
                <c:ptCount val="1"/>
                <c:pt idx="0">
                  <c:v>pA2+pB2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'F2'!$B$39:$B$40</c:f>
              <c:numCache/>
            </c:numRef>
          </c:xVal>
          <c:yVal>
            <c:numRef>
              <c:f>'F2'!$C$39:$C$40</c:f>
              <c:numCache/>
            </c:numRef>
          </c:yVal>
          <c:smooth val="0"/>
        </c:ser>
        <c:axId val="7758902"/>
        <c:axId val="2721255"/>
      </c:scatterChart>
      <c:valAx>
        <c:axId val="7758902"/>
        <c:scaling>
          <c:orientation val="minMax"/>
          <c:max val="8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21255"/>
        <c:crosses val="autoZero"/>
        <c:crossBetween val="midCat"/>
        <c:dispUnits/>
        <c:majorUnit val="50"/>
      </c:valAx>
      <c:valAx>
        <c:axId val="2721255"/>
        <c:scaling>
          <c:orientation val="minMax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8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"/>
          <c:w val="0.154"/>
          <c:h val="0.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11</xdr:col>
      <xdr:colOff>438150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9525" y="171450"/>
        <a:ext cx="5219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11</xdr:col>
      <xdr:colOff>438150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9525" y="171450"/>
        <a:ext cx="5219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T37"/>
  <sheetViews>
    <sheetView workbookViewId="0" topLeftCell="A1">
      <selection activeCell="M22" sqref="M22"/>
    </sheetView>
  </sheetViews>
  <sheetFormatPr defaultColWidth="9.140625" defaultRowHeight="12.75"/>
  <cols>
    <col min="1" max="1" width="4.7109375" style="0" customWidth="1"/>
    <col min="2" max="16384" width="6.7109375" style="0" customWidth="1"/>
  </cols>
  <sheetData>
    <row r="20" spans="2:4" ht="12.75">
      <c r="B20" s="1" t="s">
        <v>0</v>
      </c>
      <c r="C20" s="1" t="s">
        <v>1</v>
      </c>
      <c r="D20" s="1" t="s">
        <v>12</v>
      </c>
    </row>
    <row r="21" spans="1:4" ht="12.75">
      <c r="A21" t="s">
        <v>14</v>
      </c>
      <c r="B21">
        <v>676</v>
      </c>
      <c r="C21">
        <v>0</v>
      </c>
      <c r="D21">
        <v>44.78</v>
      </c>
    </row>
    <row r="22" spans="1:3" ht="12.75">
      <c r="A22" t="s">
        <v>2</v>
      </c>
      <c r="B22">
        <v>367</v>
      </c>
      <c r="C22">
        <v>137</v>
      </c>
    </row>
    <row r="23" spans="1:4" ht="12.75">
      <c r="A23" t="s">
        <v>6</v>
      </c>
      <c r="B23">
        <v>554</v>
      </c>
      <c r="C23">
        <v>-274</v>
      </c>
      <c r="D23">
        <v>28.11</v>
      </c>
    </row>
    <row r="25" ht="12.75">
      <c r="C25" s="1"/>
    </row>
    <row r="36" spans="18:20" ht="12.75">
      <c r="R36" s="2"/>
      <c r="S36" s="1"/>
      <c r="T36" s="1"/>
    </row>
    <row r="37" spans="18:20" ht="12.75">
      <c r="R37" s="1"/>
      <c r="S37" s="1"/>
      <c r="T37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tabSelected="1" workbookViewId="0" topLeftCell="A2">
      <selection activeCell="G21" sqref="G21"/>
    </sheetView>
  </sheetViews>
  <sheetFormatPr defaultColWidth="9.140625" defaultRowHeight="12.75"/>
  <cols>
    <col min="1" max="1" width="4.7109375" style="0" customWidth="1"/>
    <col min="2" max="16384" width="6.7109375" style="0" customWidth="1"/>
  </cols>
  <sheetData>
    <row r="2" ht="12.75">
      <c r="N2" t="s">
        <v>18</v>
      </c>
    </row>
    <row r="4" ht="12.75">
      <c r="N4" t="s">
        <v>16</v>
      </c>
    </row>
    <row r="5" spans="14:15" ht="12.75">
      <c r="N5">
        <v>744</v>
      </c>
      <c r="O5">
        <v>0</v>
      </c>
    </row>
    <row r="6" spans="14:15" ht="12.75">
      <c r="N6">
        <v>367</v>
      </c>
      <c r="O6">
        <v>143</v>
      </c>
    </row>
    <row r="7" spans="14:15" ht="12.75">
      <c r="N7">
        <v>702</v>
      </c>
      <c r="O7">
        <v>-220</v>
      </c>
    </row>
    <row r="8" ht="12.75">
      <c r="N8" t="s">
        <v>17</v>
      </c>
    </row>
    <row r="9" spans="14:15" ht="12.75">
      <c r="N9">
        <v>676</v>
      </c>
      <c r="O9">
        <v>0</v>
      </c>
    </row>
    <row r="10" spans="14:15" ht="12.75">
      <c r="N10">
        <v>367</v>
      </c>
      <c r="O10">
        <v>137</v>
      </c>
    </row>
    <row r="11" spans="14:15" ht="12.75">
      <c r="N11">
        <v>554</v>
      </c>
      <c r="O11">
        <v>-274</v>
      </c>
    </row>
    <row r="20" spans="2:4" ht="12.75">
      <c r="B20" s="1" t="s">
        <v>0</v>
      </c>
      <c r="C20" s="1" t="s">
        <v>1</v>
      </c>
      <c r="D20" s="1" t="s">
        <v>12</v>
      </c>
    </row>
    <row r="21" spans="1:4" ht="12.75">
      <c r="A21" s="4" t="s">
        <v>14</v>
      </c>
      <c r="B21">
        <v>676</v>
      </c>
      <c r="C21">
        <v>0</v>
      </c>
      <c r="D21">
        <f>Foglio1!D21</f>
        <v>44.78</v>
      </c>
    </row>
    <row r="22" spans="1:4" ht="12.75">
      <c r="A22" s="3" t="s">
        <v>2</v>
      </c>
      <c r="B22">
        <v>367</v>
      </c>
      <c r="C22">
        <v>137</v>
      </c>
      <c r="D22">
        <f>Foglio1!D22</f>
        <v>0</v>
      </c>
    </row>
    <row r="23" spans="1:4" ht="12.75">
      <c r="A23" s="5" t="s">
        <v>6</v>
      </c>
      <c r="B23">
        <v>554</v>
      </c>
      <c r="C23">
        <v>-274</v>
      </c>
      <c r="D23">
        <f>Foglio1!D23</f>
        <v>28.11</v>
      </c>
    </row>
    <row r="25" ht="12.75">
      <c r="B25" t="s">
        <v>13</v>
      </c>
    </row>
    <row r="26" spans="2:4" ht="12.75">
      <c r="B26">
        <v>0.015</v>
      </c>
      <c r="C26" s="1" t="s">
        <v>3</v>
      </c>
      <c r="D26" t="s">
        <v>10</v>
      </c>
    </row>
    <row r="28" ht="12.75">
      <c r="D28" t="s">
        <v>11</v>
      </c>
    </row>
    <row r="29" spans="1:3" ht="12.75">
      <c r="A29" s="4" t="s">
        <v>15</v>
      </c>
      <c r="B29">
        <v>0</v>
      </c>
      <c r="C29">
        <v>0</v>
      </c>
    </row>
    <row r="30" spans="2:4" ht="12.75">
      <c r="B30">
        <f>$D$21*B21*$B$26</f>
        <v>454.0692</v>
      </c>
      <c r="C30">
        <f>C21*$B$26</f>
        <v>0</v>
      </c>
      <c r="D30">
        <f>SQRT(B30*B30+C30*C30)</f>
        <v>454.0692</v>
      </c>
    </row>
    <row r="32" spans="1:3" ht="12.75">
      <c r="A32" s="3" t="s">
        <v>4</v>
      </c>
      <c r="B32">
        <v>0</v>
      </c>
      <c r="C32">
        <v>0</v>
      </c>
    </row>
    <row r="33" spans="2:3" ht="12.75">
      <c r="B33">
        <f>$D$21*B22*$B$26</f>
        <v>246.51390000000004</v>
      </c>
      <c r="C33">
        <f>$D$21*C22*$B$26</f>
        <v>92.0229</v>
      </c>
    </row>
    <row r="35" spans="1:3" ht="12.75">
      <c r="A35" s="5" t="s">
        <v>5</v>
      </c>
      <c r="B35">
        <v>0</v>
      </c>
      <c r="C35">
        <v>0</v>
      </c>
    </row>
    <row r="36" spans="2:3" ht="12.75">
      <c r="B36">
        <f>$D$23*B23*$B$26</f>
        <v>233.5941</v>
      </c>
      <c r="C36">
        <f>$D$23*C23*$B$26</f>
        <v>-115.53209999999999</v>
      </c>
    </row>
    <row r="37" spans="18:20" ht="12.75">
      <c r="R37" s="2"/>
      <c r="S37" s="1"/>
      <c r="T37" s="1"/>
    </row>
    <row r="38" spans="1:20" ht="12.75">
      <c r="A38" s="6" t="s">
        <v>7</v>
      </c>
      <c r="R38" s="1"/>
      <c r="S38" s="1"/>
      <c r="T38" s="1"/>
    </row>
    <row r="39" spans="2:3" ht="12.75">
      <c r="B39">
        <v>0</v>
      </c>
      <c r="C39">
        <v>0</v>
      </c>
    </row>
    <row r="40" spans="2:4" ht="12.75">
      <c r="B40">
        <f>B33+B36</f>
        <v>480.10800000000006</v>
      </c>
      <c r="C40">
        <f>C33+C36</f>
        <v>-23.50919999999998</v>
      </c>
      <c r="D40">
        <f>SQRT(B40*B40+C40*C40)</f>
        <v>480.68323680844134</v>
      </c>
    </row>
    <row r="42" spans="1:5" ht="12.75">
      <c r="A42" t="s">
        <v>8</v>
      </c>
      <c r="E42" t="s">
        <v>9</v>
      </c>
    </row>
    <row r="43" spans="2:5" ht="12.75">
      <c r="B43">
        <f>B40-B30</f>
        <v>26.038800000000037</v>
      </c>
      <c r="C43">
        <f>C40-C30</f>
        <v>-23.50919999999998</v>
      </c>
      <c r="D43">
        <f>SQRT(B43*B43+C43*C43)</f>
        <v>35.08135673089057</v>
      </c>
      <c r="E43">
        <f>D43/D30*100</f>
        <v>7.725993467711654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Quantita' di moto, Momento lineare; conservazione.xls</dc:title>
  <dc:subject/>
  <dc:creator>Roberto Occa</dc:creator>
  <cp:keywords/>
  <dc:description/>
  <cp:lastModifiedBy>Occa</cp:lastModifiedBy>
  <cp:lastPrinted>2007-02-14T20:27:26Z</cp:lastPrinted>
  <dcterms:created xsi:type="dcterms:W3CDTF">2007-02-14T19:45:34Z</dcterms:created>
  <dcterms:modified xsi:type="dcterms:W3CDTF">2007-02-17T04:54:46Z</dcterms:modified>
  <cp:category/>
  <cp:version/>
  <cp:contentType/>
  <cp:contentStatus/>
</cp:coreProperties>
</file>