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1"/>
  </bookViews>
  <sheets>
    <sheet name="Foglio1" sheetId="1" r:id="rId1"/>
    <sheet name="F2" sheetId="2" r:id="rId2"/>
  </sheets>
  <definedNames/>
  <calcPr fullCalcOnLoad="1"/>
</workbook>
</file>

<file path=xl/sharedStrings.xml><?xml version="1.0" encoding="utf-8"?>
<sst xmlns="http://schemas.openxmlformats.org/spreadsheetml/2006/main" count="85" uniqueCount="34">
  <si>
    <t>Densimetri</t>
  </si>
  <si>
    <t>Portata</t>
  </si>
  <si>
    <r>
      <t>g/cm</t>
    </r>
    <r>
      <rPr>
        <vertAlign val="superscript"/>
        <sz val="10"/>
        <rFont val="Arial"/>
        <family val="2"/>
      </rPr>
      <t>3</t>
    </r>
  </si>
  <si>
    <t>g</t>
  </si>
  <si>
    <t>Min</t>
  </si>
  <si>
    <t>Max</t>
  </si>
  <si>
    <t>Bulbo</t>
  </si>
  <si>
    <t>Asta</t>
  </si>
  <si>
    <t>Diam</t>
  </si>
  <si>
    <t>Altez</t>
  </si>
  <si>
    <t>Modello geometrico = 2 cilindri coassiali in serie</t>
  </si>
  <si>
    <r>
      <t>cm</t>
    </r>
    <r>
      <rPr>
        <vertAlign val="superscript"/>
        <sz val="10"/>
        <rFont val="Arial"/>
        <family val="2"/>
      </rPr>
      <t>3</t>
    </r>
  </si>
  <si>
    <t>A</t>
  </si>
  <si>
    <t>B</t>
  </si>
  <si>
    <t>C</t>
  </si>
  <si>
    <t>D</t>
  </si>
  <si>
    <t>E</t>
  </si>
  <si>
    <t>F</t>
  </si>
  <si>
    <t>Mas</t>
  </si>
  <si>
    <t>cm</t>
  </si>
  <si>
    <t>VI</t>
  </si>
  <si>
    <t>VT</t>
  </si>
  <si>
    <t>M/VI</t>
  </si>
  <si>
    <t>Misure  volume immerso alla tacca di fondo scala</t>
  </si>
  <si>
    <t>VBG</t>
  </si>
  <si>
    <t>HFS</t>
  </si>
  <si>
    <t>VFS</t>
  </si>
  <si>
    <t>VIG</t>
  </si>
  <si>
    <t>Sensibilita'</t>
  </si>
  <si>
    <t>M</t>
  </si>
  <si>
    <t>V</t>
  </si>
  <si>
    <t>d=M/V</t>
  </si>
  <si>
    <t>mm</t>
  </si>
  <si>
    <t>Densimetri. Struttura. Verifica della calibrazione.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</si>
</sst>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s>
  <fonts count="3">
    <font>
      <sz val="10"/>
      <name val="Arial"/>
      <family val="0"/>
    </font>
    <font>
      <vertAlign val="superscript"/>
      <sz val="10"/>
      <name val="Arial"/>
      <family val="2"/>
    </font>
    <font>
      <b/>
      <sz val="10"/>
      <name val="Arial"/>
      <family val="2"/>
    </font>
  </fonts>
  <fills count="2">
    <fill>
      <patternFill/>
    </fill>
    <fill>
      <patternFill patternType="gray125"/>
    </fill>
  </fills>
  <borders count="10">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
    <xf numFmtId="0" fontId="0" fillId="0" borderId="0" xfId="0" applyAlignment="1">
      <alignment/>
    </xf>
    <xf numFmtId="164" fontId="0" fillId="0" borderId="0" xfId="0" applyNumberFormat="1" applyAlignment="1">
      <alignment/>
    </xf>
    <xf numFmtId="2" fontId="0" fillId="0" borderId="0" xfId="0" applyNumberFormat="1" applyAlignment="1">
      <alignment/>
    </xf>
    <xf numFmtId="0" fontId="0" fillId="0" borderId="0" xfId="0" applyAlignment="1">
      <alignment horizontal="right"/>
    </xf>
    <xf numFmtId="165"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0" xfId="0" applyFill="1" applyBorder="1" applyAlignment="1">
      <alignment horizontal="right"/>
    </xf>
    <xf numFmtId="0" fontId="0" fillId="0" borderId="0" xfId="0" applyNumberFormat="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horizontal="right"/>
    </xf>
    <xf numFmtId="0" fontId="0" fillId="0" borderId="7" xfId="0" applyBorder="1" applyAlignment="1">
      <alignment horizontal="right"/>
    </xf>
    <xf numFmtId="0" fontId="2"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13</xdr:row>
      <xdr:rowOff>76200</xdr:rowOff>
    </xdr:from>
    <xdr:to>
      <xdr:col>14</xdr:col>
      <xdr:colOff>85725</xdr:colOff>
      <xdr:row>19</xdr:row>
      <xdr:rowOff>133350</xdr:rowOff>
    </xdr:to>
    <xdr:sp>
      <xdr:nvSpPr>
        <xdr:cNvPr id="1" name="TextBox 1"/>
        <xdr:cNvSpPr txBox="1">
          <a:spLocks noChangeArrowheads="1"/>
        </xdr:cNvSpPr>
      </xdr:nvSpPr>
      <xdr:spPr>
        <a:xfrm>
          <a:off x="323850" y="2200275"/>
          <a:ext cx="4810125"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VT volume totale del densimetro, misurato col metodo di immersione.
VI volume immerso alla tacca di fondo scala, misurato col metodo di immersione
VBG volume bubo calcolato tramite geometria
HFS altezza asta immersa al livello di fondo scala Es: 2,000 per il densimetro A
VFS il suo volume
VIG volume immerso alla tacca di fondo scala, calcolato geometricamente
</a:t>
          </a:r>
        </a:p>
      </xdr:txBody>
    </xdr:sp>
    <xdr:clientData/>
  </xdr:twoCellAnchor>
  <xdr:twoCellAnchor>
    <xdr:from>
      <xdr:col>4</xdr:col>
      <xdr:colOff>104775</xdr:colOff>
      <xdr:row>25</xdr:row>
      <xdr:rowOff>95250</xdr:rowOff>
    </xdr:from>
    <xdr:to>
      <xdr:col>14</xdr:col>
      <xdr:colOff>381000</xdr:colOff>
      <xdr:row>31</xdr:row>
      <xdr:rowOff>19050</xdr:rowOff>
    </xdr:to>
    <xdr:sp>
      <xdr:nvSpPr>
        <xdr:cNvPr id="2" name="TextBox 2"/>
        <xdr:cNvSpPr txBox="1">
          <a:spLocks noChangeArrowheads="1"/>
        </xdr:cNvSpPr>
      </xdr:nvSpPr>
      <xdr:spPr>
        <a:xfrm>
          <a:off x="1466850" y="4162425"/>
          <a:ext cx="3962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Ho usato il cilindro graduato da di portata 25 ml, sensibilita' 0,5 ml.
VI volume immerso alla tacca di fondo scala
Es: Per il densimetro 1,750-2,000 la tacca 2,000 fa da linea di immersione; il volume immerso e' 10,5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36</xdr:row>
      <xdr:rowOff>76200</xdr:rowOff>
    </xdr:from>
    <xdr:to>
      <xdr:col>14</xdr:col>
      <xdr:colOff>85725</xdr:colOff>
      <xdr:row>43</xdr:row>
      <xdr:rowOff>142875</xdr:rowOff>
    </xdr:to>
    <xdr:sp>
      <xdr:nvSpPr>
        <xdr:cNvPr id="1" name="TextBox 1"/>
        <xdr:cNvSpPr txBox="1">
          <a:spLocks noChangeArrowheads="1"/>
        </xdr:cNvSpPr>
      </xdr:nvSpPr>
      <xdr:spPr>
        <a:xfrm>
          <a:off x="323850" y="5962650"/>
          <a:ext cx="4791075" cy="12001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VI volume immerso alla tacca di fondo scala, misurato col metodo di immersione
VBG volume bubo calcolato tramite geometria
HFS altezza asta immersa al livello di fondo scala Es: 2,000 per il densimetro A
VFS il suo volume
VIG volume immerso alla tacca di fondo scala, calcolato geometricamente
Il diametro dell'asta e' stato misurato in un primo tempo al decimo con un calibro ventesimale, e poi al centesimo con un micrometro.
</a:t>
          </a:r>
        </a:p>
      </xdr:txBody>
    </xdr:sp>
    <xdr:clientData/>
  </xdr:twoCellAnchor>
  <xdr:twoCellAnchor>
    <xdr:from>
      <xdr:col>4</xdr:col>
      <xdr:colOff>104775</xdr:colOff>
      <xdr:row>46</xdr:row>
      <xdr:rowOff>95250</xdr:rowOff>
    </xdr:from>
    <xdr:to>
      <xdr:col>14</xdr:col>
      <xdr:colOff>381000</xdr:colOff>
      <xdr:row>52</xdr:row>
      <xdr:rowOff>19050</xdr:rowOff>
    </xdr:to>
    <xdr:sp>
      <xdr:nvSpPr>
        <xdr:cNvPr id="2" name="TextBox 2"/>
        <xdr:cNvSpPr txBox="1">
          <a:spLocks noChangeArrowheads="1"/>
        </xdr:cNvSpPr>
      </xdr:nvSpPr>
      <xdr:spPr>
        <a:xfrm>
          <a:off x="1466850" y="7600950"/>
          <a:ext cx="3943350" cy="914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Ho usato il cilindro graduato da di portata 25 ml, sensibilita' 0,5 ml.
VI volume immerso alla tacca di fondo scala
Es: Per il densimetro 1,750-2,000 la tacca 2,000 fa da linea di immersione; il volume immerso e' 10,5</a:t>
          </a:r>
        </a:p>
      </xdr:txBody>
    </xdr:sp>
    <xdr:clientData/>
  </xdr:twoCellAnchor>
  <xdr:twoCellAnchor>
    <xdr:from>
      <xdr:col>5</xdr:col>
      <xdr:colOff>0</xdr:colOff>
      <xdr:row>2</xdr:row>
      <xdr:rowOff>9525</xdr:rowOff>
    </xdr:from>
    <xdr:to>
      <xdr:col>15</xdr:col>
      <xdr:colOff>152400</xdr:colOff>
      <xdr:row>7</xdr:row>
      <xdr:rowOff>66675</xdr:rowOff>
    </xdr:to>
    <xdr:sp>
      <xdr:nvSpPr>
        <xdr:cNvPr id="3" name="TextBox 3"/>
        <xdr:cNvSpPr txBox="1">
          <a:spLocks noChangeArrowheads="1"/>
        </xdr:cNvSpPr>
      </xdr:nvSpPr>
      <xdr:spPr>
        <a:xfrm>
          <a:off x="1685925" y="333375"/>
          <a:ext cx="3876675" cy="8858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Questi sono i densimetri contenuti nella scatola che li raccoglie.
In questa tabella sono riportati organizzati rispetto alla scala di densita': da quello che misura la densita' maggiore, a quello che misura la densita' minore.
L'ampiezza della scala per i primi 4 e' di 250, per gli ultimi 2 e' di 150.
</a:t>
          </a:r>
        </a:p>
      </xdr:txBody>
    </xdr:sp>
    <xdr:clientData/>
  </xdr:twoCellAnchor>
  <xdr:twoCellAnchor>
    <xdr:from>
      <xdr:col>5</xdr:col>
      <xdr:colOff>0</xdr:colOff>
      <xdr:row>12</xdr:row>
      <xdr:rowOff>9525</xdr:rowOff>
    </xdr:from>
    <xdr:to>
      <xdr:col>15</xdr:col>
      <xdr:colOff>209550</xdr:colOff>
      <xdr:row>21</xdr:row>
      <xdr:rowOff>66675</xdr:rowOff>
    </xdr:to>
    <xdr:sp>
      <xdr:nvSpPr>
        <xdr:cNvPr id="4" name="TextBox 4"/>
        <xdr:cNvSpPr txBox="1">
          <a:spLocks noChangeArrowheads="1"/>
        </xdr:cNvSpPr>
      </xdr:nvSpPr>
      <xdr:spPr>
        <a:xfrm>
          <a:off x="1685925" y="1971675"/>
          <a:ext cx="3933825" cy="1533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Massa e volume totale dei densimetri sono una prima grossolana indicazione del loro comportamento di immersione in un liquido, infatti: se la densita' del corpo e' minore di quella dal liquido, allora galleggia. In particolare e' vero anche per il densimetro. Il densimetro galleggia per ogni valore della scala, e quindi la sua densita' media deve essere minore di ogni valore della scala, in particolare minore del minimo.
La massa e' stata misurata con la bilancia centesimale. V= volume totale del denismetro, misurato col metodo di immersione. Calc la densita' media del densimetro.
</a:t>
          </a:r>
        </a:p>
      </xdr:txBody>
    </xdr:sp>
    <xdr:clientData/>
  </xdr:twoCellAnchor>
  <xdr:twoCellAnchor>
    <xdr:from>
      <xdr:col>5</xdr:col>
      <xdr:colOff>0</xdr:colOff>
      <xdr:row>8</xdr:row>
      <xdr:rowOff>9525</xdr:rowOff>
    </xdr:from>
    <xdr:to>
      <xdr:col>14</xdr:col>
      <xdr:colOff>371475</xdr:colOff>
      <xdr:row>10</xdr:row>
      <xdr:rowOff>85725</xdr:rowOff>
    </xdr:to>
    <xdr:sp>
      <xdr:nvSpPr>
        <xdr:cNvPr id="5" name="TextBox 5"/>
        <xdr:cNvSpPr txBox="1">
          <a:spLocks noChangeArrowheads="1"/>
        </xdr:cNvSpPr>
      </xdr:nvSpPr>
      <xdr:spPr>
        <a:xfrm>
          <a:off x="1685925" y="1323975"/>
          <a:ext cx="3714750" cy="4000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Rem: piu' il liquido e' denso, piu' il densimetro emerge, quindi il massimo della scala di densita', e' l'estremo inferiore verticale.
</a:t>
          </a:r>
        </a:p>
      </xdr:txBody>
    </xdr:sp>
    <xdr:clientData/>
  </xdr:twoCellAnchor>
  <xdr:twoCellAnchor>
    <xdr:from>
      <xdr:col>1</xdr:col>
      <xdr:colOff>0</xdr:colOff>
      <xdr:row>22</xdr:row>
      <xdr:rowOff>9525</xdr:rowOff>
    </xdr:from>
    <xdr:to>
      <xdr:col>15</xdr:col>
      <xdr:colOff>190500</xdr:colOff>
      <xdr:row>26</xdr:row>
      <xdr:rowOff>57150</xdr:rowOff>
    </xdr:to>
    <xdr:sp>
      <xdr:nvSpPr>
        <xdr:cNvPr id="6" name="TextBox 6"/>
        <xdr:cNvSpPr txBox="1">
          <a:spLocks noChangeArrowheads="1"/>
        </xdr:cNvSpPr>
      </xdr:nvSpPr>
      <xdr:spPr>
        <a:xfrm>
          <a:off x="180975" y="3609975"/>
          <a:ext cx="5419725" cy="6953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Modello geometrico dei densimetri = 2 cilindri coassiali in serie (bulbo+asta)</a:t>
          </a:r>
          <a:r>
            <a:rPr lang="en-US" cap="none" sz="1000" b="0" i="0" u="none" baseline="0">
              <a:latin typeface="Arial"/>
              <a:ea typeface="Arial"/>
              <a:cs typeface="Arial"/>
            </a:rPr>
            <a:t>.
Questo e' il modello piu' semplice, raffinando il modello c'e' da tenere presente che nelle costruzioni reali vi sono sempre dei raccordi: i 2 cilindri sono raccordati tra loro, e la base dei cilindri e' raccordata alla superficie laterale.
</a:t>
          </a:r>
        </a:p>
      </xdr:txBody>
    </xdr:sp>
    <xdr:clientData/>
  </xdr:twoCellAnchor>
  <xdr:twoCellAnchor>
    <xdr:from>
      <xdr:col>12</xdr:col>
      <xdr:colOff>114300</xdr:colOff>
      <xdr:row>27</xdr:row>
      <xdr:rowOff>9525</xdr:rowOff>
    </xdr:from>
    <xdr:to>
      <xdr:col>15</xdr:col>
      <xdr:colOff>171450</xdr:colOff>
      <xdr:row>35</xdr:row>
      <xdr:rowOff>19050</xdr:rowOff>
    </xdr:to>
    <xdr:sp>
      <xdr:nvSpPr>
        <xdr:cNvPr id="7" name="TextBox 7"/>
        <xdr:cNvSpPr txBox="1">
          <a:spLocks noChangeArrowheads="1"/>
        </xdr:cNvSpPr>
      </xdr:nvSpPr>
      <xdr:spPr>
        <a:xfrm>
          <a:off x="4286250" y="4419600"/>
          <a:ext cx="1295400" cy="1323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Questo valore si puo' considerare come la verifica dell'indicazione del densimetro in base al suo peso e al volume immerso.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3"/>
  <sheetViews>
    <sheetView workbookViewId="0" topLeftCell="A1">
      <selection activeCell="P1" sqref="P1"/>
    </sheetView>
  </sheetViews>
  <sheetFormatPr defaultColWidth="9.140625" defaultRowHeight="12.75"/>
  <cols>
    <col min="1" max="1" width="2.7109375" style="0" customWidth="1"/>
    <col min="2" max="2" width="5.8515625" style="0" customWidth="1"/>
    <col min="3" max="3" width="5.8515625" style="0" bestFit="1" customWidth="1"/>
    <col min="4" max="4" width="6.00390625" style="0" bestFit="1" customWidth="1"/>
    <col min="5" max="5" width="4.57421875" style="0" bestFit="1" customWidth="1"/>
    <col min="6" max="6" width="5.28125" style="0" customWidth="1"/>
    <col min="7" max="7" width="5.28125" style="0" bestFit="1" customWidth="1"/>
    <col min="8" max="8" width="6.00390625" style="0" customWidth="1"/>
    <col min="9" max="9" width="5.28125" style="0" customWidth="1"/>
    <col min="10" max="10" width="5.421875" style="0" customWidth="1"/>
    <col min="11" max="11" width="5.00390625" style="0" bestFit="1" customWidth="1"/>
    <col min="12" max="12" width="5.57421875" style="0" customWidth="1"/>
    <col min="13" max="13" width="6.140625" style="0" customWidth="1"/>
    <col min="14" max="14" width="6.7109375" style="0" customWidth="1"/>
    <col min="15" max="15" width="5.7109375" style="0" customWidth="1"/>
    <col min="16" max="16384" width="6.7109375" style="0" customWidth="1"/>
  </cols>
  <sheetData>
    <row r="1" ht="12.75">
      <c r="A1" t="s">
        <v>0</v>
      </c>
    </row>
    <row r="2" ht="12.75">
      <c r="F2" t="s">
        <v>10</v>
      </c>
    </row>
    <row r="3" spans="2:15" ht="12.75">
      <c r="B3" s="5" t="s">
        <v>1</v>
      </c>
      <c r="C3" s="6"/>
      <c r="D3" t="s">
        <v>18</v>
      </c>
      <c r="E3" t="s">
        <v>21</v>
      </c>
      <c r="F3" t="s">
        <v>6</v>
      </c>
      <c r="I3" t="s">
        <v>7</v>
      </c>
      <c r="N3" s="3" t="s">
        <v>20</v>
      </c>
      <c r="O3" s="3" t="s">
        <v>22</v>
      </c>
    </row>
    <row r="4" spans="2:13" ht="12.75">
      <c r="B4" s="7" t="s">
        <v>4</v>
      </c>
      <c r="C4" s="8" t="s">
        <v>5</v>
      </c>
      <c r="F4" t="s">
        <v>8</v>
      </c>
      <c r="G4" t="s">
        <v>9</v>
      </c>
      <c r="H4" t="s">
        <v>24</v>
      </c>
      <c r="I4" t="s">
        <v>8</v>
      </c>
      <c r="J4" t="s">
        <v>9</v>
      </c>
      <c r="K4" s="3" t="s">
        <v>25</v>
      </c>
      <c r="L4" s="3" t="s">
        <v>26</v>
      </c>
      <c r="M4" s="3" t="s">
        <v>27</v>
      </c>
    </row>
    <row r="5" spans="2:14" ht="14.25">
      <c r="B5" s="9" t="s">
        <v>2</v>
      </c>
      <c r="C5" s="10" t="s">
        <v>2</v>
      </c>
      <c r="D5" s="3" t="s">
        <v>3</v>
      </c>
      <c r="E5" s="3" t="s">
        <v>11</v>
      </c>
      <c r="F5" s="11" t="s">
        <v>19</v>
      </c>
      <c r="H5" s="3" t="s">
        <v>11</v>
      </c>
      <c r="N5" s="3" t="s">
        <v>11</v>
      </c>
    </row>
    <row r="6" spans="1:15" ht="12.75">
      <c r="A6" t="s">
        <v>12</v>
      </c>
      <c r="B6" s="1">
        <v>1.75</v>
      </c>
      <c r="C6" s="1">
        <v>2</v>
      </c>
      <c r="D6" s="2">
        <v>20.4</v>
      </c>
      <c r="E6">
        <v>12</v>
      </c>
      <c r="F6" s="2">
        <v>1.3</v>
      </c>
      <c r="G6" s="2">
        <v>7.5</v>
      </c>
      <c r="H6">
        <f aca="true" t="shared" si="0" ref="H6:H11">3.14*F6*F6*G6/4</f>
        <v>9.949875000000002</v>
      </c>
      <c r="I6" s="2">
        <v>0.52</v>
      </c>
      <c r="J6" s="2">
        <v>11.5</v>
      </c>
      <c r="K6" s="2">
        <v>1.9</v>
      </c>
      <c r="L6">
        <f aca="true" t="shared" si="1" ref="L6:L11">3.14*I6*I6*K6/4</f>
        <v>0.4033016</v>
      </c>
      <c r="M6">
        <f aca="true" t="shared" si="2" ref="M6:M11">H6+L6</f>
        <v>10.353176600000003</v>
      </c>
      <c r="N6">
        <f aca="true" t="shared" si="3" ref="N6:N11">D28</f>
        <v>10.5</v>
      </c>
      <c r="O6">
        <f aca="true" t="shared" si="4" ref="O6:O11">D6/N6</f>
        <v>1.9428571428571426</v>
      </c>
    </row>
    <row r="7" spans="1:15" ht="12.75">
      <c r="A7" t="s">
        <v>13</v>
      </c>
      <c r="B7" s="1">
        <v>1.5</v>
      </c>
      <c r="C7" s="1">
        <v>1.75</v>
      </c>
      <c r="D7">
        <v>18.44</v>
      </c>
      <c r="E7" s="4">
        <v>13</v>
      </c>
      <c r="F7" s="2">
        <v>1.3</v>
      </c>
      <c r="G7" s="2">
        <v>7.5</v>
      </c>
      <c r="H7">
        <f t="shared" si="0"/>
        <v>9.949875000000002</v>
      </c>
      <c r="I7">
        <v>0.57</v>
      </c>
      <c r="J7" s="2">
        <v>11.5</v>
      </c>
      <c r="K7" s="2">
        <v>1.9</v>
      </c>
      <c r="L7">
        <f t="shared" si="1"/>
        <v>0.4845883499999999</v>
      </c>
      <c r="M7">
        <f t="shared" si="2"/>
        <v>10.434463350000001</v>
      </c>
      <c r="N7">
        <f t="shared" si="3"/>
        <v>10.8</v>
      </c>
      <c r="O7">
        <f t="shared" si="4"/>
        <v>1.7074074074074075</v>
      </c>
    </row>
    <row r="8" spans="1:15" ht="12.75">
      <c r="A8" t="s">
        <v>14</v>
      </c>
      <c r="B8" s="1">
        <v>1.25</v>
      </c>
      <c r="C8" s="1">
        <v>1.5</v>
      </c>
      <c r="D8">
        <v>16.05</v>
      </c>
      <c r="E8" s="4">
        <v>13</v>
      </c>
      <c r="F8" s="2">
        <v>1.3</v>
      </c>
      <c r="G8" s="2">
        <v>7.5</v>
      </c>
      <c r="H8">
        <f t="shared" si="0"/>
        <v>9.949875000000002</v>
      </c>
      <c r="I8">
        <v>0.62</v>
      </c>
      <c r="J8" s="2">
        <v>11.5</v>
      </c>
      <c r="K8" s="2">
        <v>1.9</v>
      </c>
      <c r="L8">
        <f t="shared" si="1"/>
        <v>0.5733326</v>
      </c>
      <c r="M8">
        <f t="shared" si="2"/>
        <v>10.523207600000003</v>
      </c>
      <c r="N8">
        <f t="shared" si="3"/>
        <v>11</v>
      </c>
      <c r="O8">
        <f t="shared" si="4"/>
        <v>1.4590909090909092</v>
      </c>
    </row>
    <row r="9" spans="1:15" ht="12.75">
      <c r="A9" t="s">
        <v>15</v>
      </c>
      <c r="B9" s="1">
        <v>1</v>
      </c>
      <c r="C9" s="1">
        <v>1.25</v>
      </c>
      <c r="D9">
        <v>13.68</v>
      </c>
      <c r="E9" s="4">
        <v>14</v>
      </c>
      <c r="F9" s="2">
        <v>1.3</v>
      </c>
      <c r="G9" s="2">
        <v>7.5</v>
      </c>
      <c r="H9">
        <f t="shared" si="0"/>
        <v>9.949875000000002</v>
      </c>
      <c r="I9">
        <v>0.72</v>
      </c>
      <c r="J9" s="2">
        <v>11.5</v>
      </c>
      <c r="K9" s="2">
        <v>1.9</v>
      </c>
      <c r="L9">
        <f t="shared" si="1"/>
        <v>0.7731936</v>
      </c>
      <c r="M9">
        <f t="shared" si="2"/>
        <v>10.723068600000003</v>
      </c>
      <c r="N9">
        <f t="shared" si="3"/>
        <v>10.5</v>
      </c>
      <c r="O9">
        <f t="shared" si="4"/>
        <v>1.302857142857143</v>
      </c>
    </row>
    <row r="10" spans="1:15" ht="12.75">
      <c r="A10" t="s">
        <v>16</v>
      </c>
      <c r="B10" s="1">
        <v>0.85</v>
      </c>
      <c r="C10" s="1">
        <v>1</v>
      </c>
      <c r="D10">
        <v>10.31</v>
      </c>
      <c r="E10" s="4"/>
      <c r="F10" s="2">
        <v>1.3</v>
      </c>
      <c r="G10" s="2">
        <v>7.5</v>
      </c>
      <c r="H10">
        <f t="shared" si="0"/>
        <v>9.949875000000002</v>
      </c>
      <c r="I10">
        <v>0.57</v>
      </c>
      <c r="J10" s="2">
        <v>11.5</v>
      </c>
      <c r="K10" s="2">
        <v>1.9</v>
      </c>
      <c r="L10">
        <f t="shared" si="1"/>
        <v>0.4845883499999999</v>
      </c>
      <c r="M10">
        <f t="shared" si="2"/>
        <v>10.434463350000001</v>
      </c>
      <c r="N10">
        <f t="shared" si="3"/>
        <v>10.5</v>
      </c>
      <c r="O10">
        <f t="shared" si="4"/>
        <v>0.981904761904762</v>
      </c>
    </row>
    <row r="11" spans="1:15" ht="12.75">
      <c r="A11" t="s">
        <v>17</v>
      </c>
      <c r="B11" s="1">
        <v>0.7</v>
      </c>
      <c r="C11" s="1">
        <v>0.85</v>
      </c>
      <c r="D11">
        <v>8.98</v>
      </c>
      <c r="E11" s="4">
        <v>12.5</v>
      </c>
      <c r="F11" s="2">
        <v>1.3</v>
      </c>
      <c r="G11" s="2">
        <v>7.5</v>
      </c>
      <c r="H11">
        <f t="shared" si="0"/>
        <v>9.949875000000002</v>
      </c>
      <c r="I11">
        <v>0.62</v>
      </c>
      <c r="J11" s="2">
        <v>11.5</v>
      </c>
      <c r="K11" s="2">
        <v>1.9</v>
      </c>
      <c r="L11">
        <f t="shared" si="1"/>
        <v>0.5733326</v>
      </c>
      <c r="M11">
        <f t="shared" si="2"/>
        <v>10.523207600000003</v>
      </c>
      <c r="N11">
        <f t="shared" si="3"/>
        <v>10.8</v>
      </c>
      <c r="O11">
        <f t="shared" si="4"/>
        <v>0.8314814814814815</v>
      </c>
    </row>
    <row r="25" ht="12.75">
      <c r="B25" t="s">
        <v>23</v>
      </c>
    </row>
    <row r="26" ht="12.75">
      <c r="D26" s="3" t="s">
        <v>20</v>
      </c>
    </row>
    <row r="27" ht="14.25">
      <c r="D27" s="3" t="s">
        <v>11</v>
      </c>
    </row>
    <row r="28" spans="2:4" ht="12.75">
      <c r="B28" s="12">
        <v>24.5</v>
      </c>
      <c r="C28" s="12">
        <v>14</v>
      </c>
      <c r="D28">
        <f aca="true" t="shared" si="5" ref="D28:D33">B28-C28</f>
        <v>10.5</v>
      </c>
    </row>
    <row r="29" spans="2:4" ht="12.75">
      <c r="B29" s="12">
        <v>24.8</v>
      </c>
      <c r="C29" s="12">
        <v>14</v>
      </c>
      <c r="D29">
        <f t="shared" si="5"/>
        <v>10.8</v>
      </c>
    </row>
    <row r="30" spans="2:4" ht="12.75">
      <c r="B30" s="12">
        <v>25</v>
      </c>
      <c r="C30" s="12">
        <v>14</v>
      </c>
      <c r="D30">
        <f t="shared" si="5"/>
        <v>11</v>
      </c>
    </row>
    <row r="31" spans="2:4" ht="12.75">
      <c r="B31" s="12">
        <v>25</v>
      </c>
      <c r="C31" s="12">
        <v>14.5</v>
      </c>
      <c r="D31">
        <f t="shared" si="5"/>
        <v>10.5</v>
      </c>
    </row>
    <row r="32" spans="2:4" ht="12.75">
      <c r="B32" s="12">
        <v>25</v>
      </c>
      <c r="C32" s="12">
        <v>14.5</v>
      </c>
      <c r="D32">
        <f t="shared" si="5"/>
        <v>10.5</v>
      </c>
    </row>
    <row r="33" spans="2:4" ht="12.75">
      <c r="B33" s="12">
        <v>24.8</v>
      </c>
      <c r="C33" s="12">
        <v>14</v>
      </c>
      <c r="D33">
        <f t="shared" si="5"/>
        <v>10.8</v>
      </c>
    </row>
  </sheetData>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54"/>
  <sheetViews>
    <sheetView tabSelected="1" workbookViewId="0" topLeftCell="A1">
      <selection activeCell="Q1" sqref="Q1"/>
    </sheetView>
  </sheetViews>
  <sheetFormatPr defaultColWidth="9.140625" defaultRowHeight="12.75"/>
  <cols>
    <col min="1" max="1" width="2.7109375" style="0" customWidth="1"/>
    <col min="2" max="2" width="5.8515625" style="0" customWidth="1"/>
    <col min="3" max="3" width="5.8515625" style="0" bestFit="1" customWidth="1"/>
    <col min="4" max="4" width="6.00390625" style="0" bestFit="1" customWidth="1"/>
    <col min="5" max="5" width="4.8515625" style="0" customWidth="1"/>
    <col min="6" max="6" width="5.28125" style="0" customWidth="1"/>
    <col min="7" max="7" width="4.7109375" style="0" customWidth="1"/>
    <col min="8" max="8" width="6.00390625" style="0" customWidth="1"/>
    <col min="9" max="9" width="5.28125" style="0" customWidth="1"/>
    <col min="10" max="10" width="5.421875" style="0" customWidth="1"/>
    <col min="11" max="11" width="5.00390625" style="0" bestFit="1" customWidth="1"/>
    <col min="12" max="12" width="5.57421875" style="0" customWidth="1"/>
    <col min="13" max="13" width="6.140625" style="0" customWidth="1"/>
    <col min="14" max="14" width="6.7109375" style="0" customWidth="1"/>
    <col min="15" max="15" width="5.7109375" style="0" customWidth="1"/>
    <col min="16" max="16" width="3.8515625" style="0" customWidth="1"/>
    <col min="17" max="16384" width="6.7109375" style="0" customWidth="1"/>
  </cols>
  <sheetData>
    <row r="1" ht="12.75">
      <c r="A1" s="17" t="s">
        <v>33</v>
      </c>
    </row>
    <row r="3" spans="2:4" ht="12.75">
      <c r="B3" s="5" t="s">
        <v>1</v>
      </c>
      <c r="C3" s="6"/>
      <c r="D3" s="13" t="s">
        <v>28</v>
      </c>
    </row>
    <row r="4" spans="2:4" ht="12.75">
      <c r="B4" s="7" t="s">
        <v>4</v>
      </c>
      <c r="C4" s="8" t="s">
        <v>5</v>
      </c>
      <c r="D4" s="14"/>
    </row>
    <row r="5" spans="2:4" ht="14.25">
      <c r="B5" s="9" t="s">
        <v>2</v>
      </c>
      <c r="C5" s="10" t="s">
        <v>2</v>
      </c>
      <c r="D5" s="15" t="s">
        <v>2</v>
      </c>
    </row>
    <row r="6" spans="1:3" ht="12.75">
      <c r="A6" t="s">
        <v>12</v>
      </c>
      <c r="B6" s="1">
        <v>1.75</v>
      </c>
      <c r="C6" s="1">
        <v>2</v>
      </c>
    </row>
    <row r="7" spans="1:4" ht="12.75">
      <c r="A7" t="s">
        <v>13</v>
      </c>
      <c r="B7" s="1">
        <v>1.5</v>
      </c>
      <c r="C7" s="1">
        <v>1.75</v>
      </c>
      <c r="D7">
        <v>5</v>
      </c>
    </row>
    <row r="8" spans="1:3" ht="12.75">
      <c r="A8" t="s">
        <v>14</v>
      </c>
      <c r="B8" s="1">
        <v>1.25</v>
      </c>
      <c r="C8" s="1">
        <v>1.5</v>
      </c>
    </row>
    <row r="9" spans="1:3" ht="12.75">
      <c r="A9" t="s">
        <v>15</v>
      </c>
      <c r="B9" s="1">
        <v>1</v>
      </c>
      <c r="C9" s="1">
        <v>1.25</v>
      </c>
    </row>
    <row r="10" spans="1:3" ht="12.75">
      <c r="A10" t="s">
        <v>16</v>
      </c>
      <c r="B10" s="1">
        <v>0.85</v>
      </c>
      <c r="C10" s="1">
        <v>1</v>
      </c>
    </row>
    <row r="11" spans="1:3" ht="12.75">
      <c r="A11" t="s">
        <v>17</v>
      </c>
      <c r="B11" s="1">
        <v>0.7</v>
      </c>
      <c r="C11" s="1">
        <v>0.85</v>
      </c>
    </row>
    <row r="13" spans="2:4" ht="12.75">
      <c r="B13" s="16" t="s">
        <v>29</v>
      </c>
      <c r="C13" s="16" t="s">
        <v>30</v>
      </c>
      <c r="D13" s="13" t="s">
        <v>31</v>
      </c>
    </row>
    <row r="14" spans="2:4" ht="14.25">
      <c r="B14" s="15" t="s">
        <v>3</v>
      </c>
      <c r="C14" s="15" t="s">
        <v>11</v>
      </c>
      <c r="D14" s="15" t="s">
        <v>2</v>
      </c>
    </row>
    <row r="15" spans="1:4" ht="12.75">
      <c r="A15" t="s">
        <v>12</v>
      </c>
      <c r="B15" s="2">
        <v>20.4</v>
      </c>
      <c r="C15">
        <v>12</v>
      </c>
      <c r="D15">
        <f aca="true" t="shared" si="0" ref="D15:D20">B15/C15</f>
        <v>1.7</v>
      </c>
    </row>
    <row r="16" spans="1:4" ht="12.75">
      <c r="A16" t="s">
        <v>13</v>
      </c>
      <c r="B16">
        <v>18.44</v>
      </c>
      <c r="C16" s="4">
        <v>13</v>
      </c>
      <c r="D16">
        <f t="shared" si="0"/>
        <v>1.4184615384615387</v>
      </c>
    </row>
    <row r="17" spans="1:4" ht="12.75">
      <c r="A17" t="s">
        <v>14</v>
      </c>
      <c r="B17">
        <v>16.05</v>
      </c>
      <c r="C17" s="4">
        <v>13</v>
      </c>
      <c r="D17">
        <f t="shared" si="0"/>
        <v>1.2346153846153847</v>
      </c>
    </row>
    <row r="18" spans="1:4" ht="12.75">
      <c r="A18" t="s">
        <v>15</v>
      </c>
      <c r="B18">
        <v>13.68</v>
      </c>
      <c r="C18" s="4">
        <v>14</v>
      </c>
      <c r="D18">
        <f t="shared" si="0"/>
        <v>0.9771428571428571</v>
      </c>
    </row>
    <row r="19" spans="1:4" ht="12.75">
      <c r="A19" t="s">
        <v>16</v>
      </c>
      <c r="B19">
        <v>10.31</v>
      </c>
      <c r="C19" s="4"/>
      <c r="D19" t="e">
        <f t="shared" si="0"/>
        <v>#DIV/0!</v>
      </c>
    </row>
    <row r="20" spans="1:4" ht="12.75">
      <c r="A20" t="s">
        <v>17</v>
      </c>
      <c r="B20">
        <v>8.98</v>
      </c>
      <c r="C20" s="4">
        <v>12.5</v>
      </c>
      <c r="D20">
        <f t="shared" si="0"/>
        <v>0.7184</v>
      </c>
    </row>
    <row r="28" spans="2:12" ht="12.75">
      <c r="B28" t="s">
        <v>6</v>
      </c>
      <c r="E28" t="s">
        <v>7</v>
      </c>
      <c r="J28" s="3" t="s">
        <v>20</v>
      </c>
      <c r="L28" s="16" t="s">
        <v>22</v>
      </c>
    </row>
    <row r="29" spans="2:12" ht="12.75">
      <c r="B29" t="s">
        <v>8</v>
      </c>
      <c r="C29" t="s">
        <v>9</v>
      </c>
      <c r="D29" t="s">
        <v>24</v>
      </c>
      <c r="E29" t="s">
        <v>8</v>
      </c>
      <c r="F29" t="s">
        <v>9</v>
      </c>
      <c r="G29" s="3" t="s">
        <v>25</v>
      </c>
      <c r="H29" s="3" t="s">
        <v>26</v>
      </c>
      <c r="I29" s="3" t="s">
        <v>27</v>
      </c>
      <c r="L29" s="14"/>
    </row>
    <row r="30" spans="2:12" ht="14.25">
      <c r="B30" s="11" t="s">
        <v>19</v>
      </c>
      <c r="D30" s="3" t="s">
        <v>11</v>
      </c>
      <c r="E30" s="3" t="s">
        <v>32</v>
      </c>
      <c r="F30" s="3" t="s">
        <v>19</v>
      </c>
      <c r="G30" s="3" t="s">
        <v>32</v>
      </c>
      <c r="H30" s="3" t="s">
        <v>11</v>
      </c>
      <c r="I30" s="3" t="s">
        <v>11</v>
      </c>
      <c r="J30" s="3" t="s">
        <v>11</v>
      </c>
      <c r="L30" s="15" t="s">
        <v>2</v>
      </c>
    </row>
    <row r="31" spans="2:12" ht="12.75">
      <c r="B31" s="2">
        <v>1.3</v>
      </c>
      <c r="C31" s="2">
        <v>7.5</v>
      </c>
      <c r="D31">
        <f aca="true" t="shared" si="1" ref="D31:D36">3.14*B31*B31*C31/4</f>
        <v>9.949875000000002</v>
      </c>
      <c r="E31" s="2">
        <v>5.24</v>
      </c>
      <c r="F31" s="2">
        <v>11.5</v>
      </c>
      <c r="G31" s="4">
        <v>19</v>
      </c>
      <c r="H31">
        <f aca="true" t="shared" si="2" ref="H31:H36">3.14*E31*E31*G31/4000</f>
        <v>0.40953010400000006</v>
      </c>
      <c r="I31">
        <f aca="true" t="shared" si="3" ref="I31:I36">D31+H31</f>
        <v>10.359405104000002</v>
      </c>
      <c r="J31">
        <f aca="true" t="shared" si="4" ref="J31:J36">D49</f>
        <v>10.5</v>
      </c>
      <c r="L31">
        <f aca="true" t="shared" si="5" ref="L31:L36">B15/J31</f>
        <v>1.9428571428571426</v>
      </c>
    </row>
    <row r="32" spans="2:12" ht="12.75">
      <c r="B32" s="2">
        <v>1.3</v>
      </c>
      <c r="C32" s="2">
        <v>7.5</v>
      </c>
      <c r="D32">
        <f t="shared" si="1"/>
        <v>9.949875000000002</v>
      </c>
      <c r="E32">
        <v>5.83</v>
      </c>
      <c r="F32" s="2">
        <v>11.5</v>
      </c>
      <c r="G32" s="4">
        <v>19</v>
      </c>
      <c r="H32">
        <f t="shared" si="2"/>
        <v>0.5069444435</v>
      </c>
      <c r="I32">
        <f t="shared" si="3"/>
        <v>10.456819443500002</v>
      </c>
      <c r="J32">
        <f t="shared" si="4"/>
        <v>10.8</v>
      </c>
      <c r="L32">
        <f t="shared" si="5"/>
        <v>1.7074074074074075</v>
      </c>
    </row>
    <row r="33" spans="2:12" ht="12.75">
      <c r="B33" s="2">
        <v>1.3</v>
      </c>
      <c r="C33" s="2">
        <v>7.5</v>
      </c>
      <c r="D33">
        <f t="shared" si="1"/>
        <v>9.949875000000002</v>
      </c>
      <c r="E33">
        <v>6.29</v>
      </c>
      <c r="F33" s="2">
        <v>11.5</v>
      </c>
      <c r="G33" s="4">
        <v>19</v>
      </c>
      <c r="H33">
        <f t="shared" si="2"/>
        <v>0.5900985515000001</v>
      </c>
      <c r="I33">
        <f t="shared" si="3"/>
        <v>10.539973551500003</v>
      </c>
      <c r="J33">
        <f t="shared" si="4"/>
        <v>11</v>
      </c>
      <c r="L33">
        <f t="shared" si="5"/>
        <v>1.4590909090909092</v>
      </c>
    </row>
    <row r="34" spans="2:12" ht="12.75">
      <c r="B34" s="2">
        <v>1.3</v>
      </c>
      <c r="C34" s="2">
        <v>7.5</v>
      </c>
      <c r="D34">
        <f t="shared" si="1"/>
        <v>9.949875000000002</v>
      </c>
      <c r="E34">
        <v>7.26</v>
      </c>
      <c r="F34" s="2">
        <v>11.5</v>
      </c>
      <c r="G34" s="4">
        <v>19</v>
      </c>
      <c r="H34">
        <f t="shared" si="2"/>
        <v>0.786133854</v>
      </c>
      <c r="I34">
        <f t="shared" si="3"/>
        <v>10.736008854000001</v>
      </c>
      <c r="J34">
        <f t="shared" si="4"/>
        <v>10.5</v>
      </c>
      <c r="L34">
        <f t="shared" si="5"/>
        <v>1.302857142857143</v>
      </c>
    </row>
    <row r="35" spans="2:12" ht="12.75">
      <c r="B35" s="2">
        <v>1.3</v>
      </c>
      <c r="C35" s="2">
        <v>7.5</v>
      </c>
      <c r="D35">
        <f t="shared" si="1"/>
        <v>9.949875000000002</v>
      </c>
      <c r="E35">
        <v>5.74</v>
      </c>
      <c r="F35" s="2">
        <v>11.5</v>
      </c>
      <c r="G35" s="4">
        <v>19</v>
      </c>
      <c r="H35">
        <f t="shared" si="2"/>
        <v>0.49141345400000014</v>
      </c>
      <c r="I35">
        <f t="shared" si="3"/>
        <v>10.441288454000002</v>
      </c>
      <c r="J35">
        <f t="shared" si="4"/>
        <v>10.5</v>
      </c>
      <c r="L35">
        <f t="shared" si="5"/>
        <v>0.981904761904762</v>
      </c>
    </row>
    <row r="36" spans="2:12" ht="12.75">
      <c r="B36" s="2">
        <v>1.3</v>
      </c>
      <c r="C36" s="2">
        <v>7.5</v>
      </c>
      <c r="D36">
        <f t="shared" si="1"/>
        <v>9.949875000000002</v>
      </c>
      <c r="E36">
        <v>6.32</v>
      </c>
      <c r="F36" s="2">
        <v>11.5</v>
      </c>
      <c r="G36" s="4">
        <v>19</v>
      </c>
      <c r="H36">
        <f t="shared" si="2"/>
        <v>0.5957408960000001</v>
      </c>
      <c r="I36">
        <f t="shared" si="3"/>
        <v>10.545615896000003</v>
      </c>
      <c r="J36">
        <f t="shared" si="4"/>
        <v>10.8</v>
      </c>
      <c r="L36">
        <f t="shared" si="5"/>
        <v>0.8314814814814815</v>
      </c>
    </row>
    <row r="46" ht="12.75">
      <c r="B46" t="s">
        <v>23</v>
      </c>
    </row>
    <row r="47" ht="12.75">
      <c r="D47" s="3" t="s">
        <v>20</v>
      </c>
    </row>
    <row r="48" ht="14.25">
      <c r="D48" s="3" t="s">
        <v>11</v>
      </c>
    </row>
    <row r="49" spans="2:4" ht="12.75">
      <c r="B49" s="12">
        <v>24.5</v>
      </c>
      <c r="C49" s="12">
        <v>14</v>
      </c>
      <c r="D49">
        <f aca="true" t="shared" si="6" ref="D49:D54">B49-C49</f>
        <v>10.5</v>
      </c>
    </row>
    <row r="50" spans="2:4" ht="12.75">
      <c r="B50" s="12">
        <v>24.8</v>
      </c>
      <c r="C50" s="12">
        <v>14</v>
      </c>
      <c r="D50">
        <f t="shared" si="6"/>
        <v>10.8</v>
      </c>
    </row>
    <row r="51" spans="2:4" ht="12.75">
      <c r="B51" s="12">
        <v>25</v>
      </c>
      <c r="C51" s="12">
        <v>14</v>
      </c>
      <c r="D51">
        <f t="shared" si="6"/>
        <v>11</v>
      </c>
    </row>
    <row r="52" spans="2:4" ht="12.75">
      <c r="B52" s="12">
        <v>25</v>
      </c>
      <c r="C52" s="12">
        <v>14.5</v>
      </c>
      <c r="D52">
        <f t="shared" si="6"/>
        <v>10.5</v>
      </c>
    </row>
    <row r="53" spans="2:4" ht="12.75">
      <c r="B53" s="12">
        <v>25</v>
      </c>
      <c r="C53" s="12">
        <v>14.5</v>
      </c>
      <c r="D53">
        <f t="shared" si="6"/>
        <v>10.5</v>
      </c>
    </row>
    <row r="54" spans="2:4" ht="12.75">
      <c r="B54" s="12">
        <v>24.8</v>
      </c>
      <c r="C54" s="12">
        <v>14</v>
      </c>
      <c r="D54">
        <f t="shared" si="6"/>
        <v>10.8</v>
      </c>
    </row>
  </sheetData>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Densimetro. Verifica calibrazione tramite misure geometriche e la massa.xls</dc:title>
  <dc:subject/>
  <dc:creator>Roberto Occa</dc:creator>
  <cp:keywords/>
  <dc:description/>
  <cp:lastModifiedBy>Roberto</cp:lastModifiedBy>
  <cp:lastPrinted>2008-12-30T14:23:18Z</cp:lastPrinted>
  <dcterms:created xsi:type="dcterms:W3CDTF">2008-12-16T12:36:26Z</dcterms:created>
  <dcterms:modified xsi:type="dcterms:W3CDTF">2009-08-22T20:50:50Z</dcterms:modified>
  <cp:category/>
  <cp:version/>
  <cp:contentType/>
  <cp:contentStatus/>
</cp:coreProperties>
</file>